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16.06.2025_Гранты\"/>
    </mc:Choice>
  </mc:AlternateContent>
  <xr:revisionPtr revIDLastSave="0" documentId="13_ncr:1_{4F170161-F8B6-4653-82D2-D82051EB1649}" xr6:coauthVersionLast="36" xr6:coauthVersionMax="36" xr10:uidLastSave="{00000000-0000-0000-0000-000000000000}"/>
  <bookViews>
    <workbookView xWindow="-120" yWindow="-120" windowWidth="20730" windowHeight="11760" activeTab="1" xr2:uid="{00000000-000D-0000-FFFF-FFFF00000000}"/>
  </bookViews>
  <sheets>
    <sheet name="Рамазанова_25-27" sheetId="2" r:id="rId1"/>
    <sheet name="Кадырова" sheetId="1" r:id="rId2"/>
  </sheets>
  <definedNames>
    <definedName name="_xlnm.Print_Area" localSheetId="1">Кадырова!$A$1:$L$21</definedName>
  </definedNames>
  <calcPr calcId="191029" refMode="R1C1"/>
</workbook>
</file>

<file path=xl/calcChain.xml><?xml version="1.0" encoding="utf-8"?>
<calcChain xmlns="http://schemas.openxmlformats.org/spreadsheetml/2006/main">
  <c r="H4" i="2" l="1"/>
  <c r="K17" i="1" l="1"/>
  <c r="J17" i="1"/>
  <c r="H17" i="1" l="1"/>
</calcChain>
</file>

<file path=xl/sharedStrings.xml><?xml version="1.0" encoding="utf-8"?>
<sst xmlns="http://schemas.openxmlformats.org/spreadsheetml/2006/main" count="122" uniqueCount="71">
  <si>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</si>
  <si>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</si>
  <si>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</si>
  <si>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</si>
  <si>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</si>
  <si>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</si>
  <si>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 xml:space="preserve">Руководитель организации: </t>
  </si>
  <si>
    <t>Риклефс В.П.</t>
  </si>
  <si>
    <t>Руководитель  проекта:</t>
  </si>
  <si>
    <t>Единица измерения</t>
  </si>
  <si>
    <t>Количество</t>
  </si>
  <si>
    <t>Цена за единицу</t>
  </si>
  <si>
    <t>ИТОГО</t>
  </si>
  <si>
    <t>Кадырова И.А.</t>
  </si>
  <si>
    <t>Наконечник д/дозаторов тип Универсальный 100-1000 мкл, уп.500 шт</t>
  </si>
  <si>
    <t>Наконечник для дозаторов 2-200 мкл, универсальный, желтый, с фаской, уп.1000 шт</t>
  </si>
  <si>
    <t>Acetonitrile, suitable for HPLC, gradient grade, ≥99.9%,2,5L</t>
  </si>
  <si>
    <t>L-кинуренин-d4</t>
  </si>
  <si>
    <t>Trimethylamine N-oxide dihydrate,100g</t>
  </si>
  <si>
    <t>дозаторы 100-1000 мкл</t>
  </si>
  <si>
    <t>дозаторы 20-200 мкл</t>
  </si>
  <si>
    <t>дозаторы 2-20 мкл</t>
  </si>
  <si>
    <t xml:space="preserve"> Лабораторный рН-метр</t>
  </si>
  <si>
    <t>Полумикровесы</t>
  </si>
  <si>
    <t>SD20-Kit Лабораторный рН-метр SevenDirect; производство Mettler Toledo, Германия</t>
  </si>
  <si>
    <t>упаковка</t>
  </si>
  <si>
    <t>шт</t>
  </si>
  <si>
    <t>Контрольный образец для проведения ВЭЖХ</t>
  </si>
  <si>
    <t>Подвижная фаза при проведении ВЭЖХ</t>
  </si>
  <si>
    <t>Пластик для пробоподготовки</t>
  </si>
  <si>
    <t>Дозирование образцов и других жидкостей</t>
  </si>
  <si>
    <t>Измерение Ph растворов</t>
  </si>
  <si>
    <t>Измерение масс навесок</t>
  </si>
  <si>
    <t>Наконечник 0,5-5мл, упк.1000шт</t>
  </si>
  <si>
    <t xml:space="preserve">Ацетонитрил для   ВЭЖХ 
Объем 2,5 литра 
НАЗВАНИЕ КАЧЕСТВА:
для УФ, ИК, ВЭЖХ, ACS
ХАРАКТЕРИСТИКИ:
Минимальный анализ (GC): 99,9% 
Плотность 20/4: 0,799-0,786 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</si>
  <si>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(1-10мкл). 
Совместимость с дозаторами: Eppendorf, Gilson, BIOHIT Proline, Rainin pipet Lite(XLS), Dragonmed(S).</t>
  </si>
  <si>
    <t xml:space="preserve">Объем 2 мл
 пригодный для ВЭЖХ,  Assay
≥99.5% (GC)  </t>
  </si>
  <si>
    <t xml:space="preserve">Полумикровесы SM Classic: LCD Display, оснащены
автоматической внутренней калибровкой и
характеризуются высоким уровнем точности и
повторяемости, верхняя чаша из нержавеющей стали,
VWR Collection, 611-3534
*Двойной диапазон:
Допустимая нагрузка 62/120г; Дискретность 0,01/0,1 мг;
Диаметр грузоприемной чаши 80 мм; Линейность
±0,08/±0,2 мг.
**Поставляется с сетевым адаптером и универсальной
вилкой EU, пластиковым защитным чехлом.
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</si>
  <si>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(100-1000 мкл). 
Совместимость с дозаторами: Eppendorf, Gilson, BIOHIT Proline, Rainin pipet Lite(XLS), Dragonmed(S).</t>
  </si>
  <si>
    <t>Наконечники предназначены для отбора и переноса проб с помощью дозаторов при проведении анализа. Наконечники стерильные, стерилизованы гамма-облучением. Без фильтра. Градуированные (2-200 мкл). 
Совместимость с дозаторами: Eppendorf, Gilson, BIOHIT Proline, Rainin pipet Lite(XLS), Dragonmed(S).</t>
  </si>
  <si>
    <t>2,0 мл,типа "Эппендорф", с дел., уп. 500шт.</t>
  </si>
  <si>
    <t>Пробирка микроцентрифужная 2,0 мл</t>
  </si>
  <si>
    <t>Formic acid puriss.,</t>
  </si>
  <si>
    <t>Сертифицированные образцы, которые производятся и тестируются в соответсвии с ISO
Guide 34:2009 и ISO/IEC 17025:2005
Срок годности не менее 01.01.2027
Использование для ВЖЭХ
Объем не мнее 5 мг</t>
  </si>
  <si>
    <t>Сертифицированные образцы, которые производятся и тестируются в соответсвии с ISO
Guide 34:2009 и ISO/IEC 17025:2005
Срок годности не менее 01.01.2027
Использование для ВЖЭХ
Объем не мнее 5 мг для ВЭЖХ, 99%</t>
  </si>
  <si>
    <t xml:space="preserve"> соответствует аналитическим спецификациям DAC, FCC, 98,0-100%, 500мл</t>
  </si>
  <si>
    <t>Для проведения ВЭЖХ</t>
  </si>
  <si>
    <t>Корпус из химически стойкий пластик, поршень из нержавеющая сталь или устойчивый к коррозии материал, механический тип регулировки объема, диапазон объемов: от 100 до 1000 мкл</t>
  </si>
  <si>
    <t>Корпус из химически стойкий пластик, поршень из нержавеющая сталь или устойчивый к коррозии материал, механический тип регулировки объема, диапазон объемов: от 20-200 мкл</t>
  </si>
  <si>
    <t>Корпус из химически стойкий пластик, поршень из нержавеющая сталь или устойчивый к коррозии материал, механический тип регулировки объема, диапазон объемов: от 2-20 мкл</t>
  </si>
  <si>
    <t>2025 год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</si>
  <si>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АР 27510159 «Оценка уровней триптофана, триметиламин N-оксида, кинуренина и 5 - гидроксииндолуксусной кислоты при неврологических осложнениях Long COVID – 19»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</si>
  <si>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ТОО «БионМедСервис»</t>
  </si>
  <si>
    <t>ТОО «ДиАКиТ»</t>
  </si>
  <si>
    <t>5-гидроксииндол-3-илацетовая кислота 99%, 100 мг</t>
  </si>
  <si>
    <t>120000 не соответствует заявленной характеристики Заказчика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</si>
  <si>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AP25794123 </t>
    </r>
    <r>
      <rPr>
        <b/>
        <u/>
        <sz val="14"/>
        <color theme="1"/>
        <rFont val="Times New Roman"/>
        <family val="1"/>
        <charset val="204"/>
      </rPr>
      <t xml:space="preserve">«Разработка нового ранозаживляющего средства на основе экстракта Dracocephalum ruyschiana L.» </t>
    </r>
  </si>
  <si>
    <t>Условия оплаты (0% предоплаты)</t>
  </si>
  <si>
    <t>Контакты</t>
  </si>
  <si>
    <t>ТОО "RIDDER"</t>
  </si>
  <si>
    <t>ТОО "VELD"</t>
  </si>
  <si>
    <t>ТОО "RSD-Pharm"</t>
  </si>
  <si>
    <t>август 2025 год</t>
  </si>
  <si>
    <t>по основным вопросам: +77052512009 (Рамазанова А.); по вопросам организации процесса: +77019001621 (Данилин А.О.).</t>
  </si>
  <si>
    <t>Флакон пенициллиновый</t>
  </si>
  <si>
    <t>Флакон из СВЕТЛОЙ стеклянной трубки с ГЛАДКИМ горлом 4 мл, EXP 7.0 (2R) (16*35)</t>
  </si>
  <si>
    <t>Для хранения, дозирования и транспортировки биологически активных веществ (БАВ) в жидком или порошкообразном виде.</t>
  </si>
  <si>
    <t>Рамазанова А</t>
  </si>
  <si>
    <t>ТОО «City Lab»</t>
  </si>
  <si>
    <t>Не предоставленны КП</t>
  </si>
  <si>
    <t>8500 сумма постащика выше заявленной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</si>
</sst>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₸&quot;_-;\-* #,##0.00\ &quot;₸&quot;_-;_-* &quot;-&quot;??\ &quot;₸&quot;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1" fillId="0" borderId="0" xfId="0" applyFont="1" applyBorder="1" applyAlignment="1">
      <alignment vertical="top"/>
    </xf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left" vertical="top" wrapText="1"/>
    </xf>
    <xf numFmtId="4" fontId="18" fillId="0" borderId="10" xfId="0" applyNumberFormat="1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23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4" fontId="24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vertical="center" wrapText="1"/>
    </xf>
    <xf numFmtId="0" fontId="26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left" vertical="top" wrapText="1"/>
    </xf>
    <xf numFmtId="0" fontId="25" fillId="0" borderId="10" xfId="0" applyFont="1" applyFill="1" applyBorder="1" applyAlignment="1">
      <alignment vertical="top" wrapText="1"/>
    </xf>
    <xf numFmtId="4" fontId="26" fillId="33" borderId="10" xfId="42" applyNumberFormat="1" applyFont="1" applyFill="1" applyBorder="1" applyAlignment="1">
      <alignment horizontal="right" vertical="top" wrapText="1"/>
    </xf>
    <xf numFmtId="0" fontId="27" fillId="33" borderId="10" xfId="0" applyFont="1" applyFill="1" applyBorder="1" applyAlignment="1">
      <alignment horizontal="center" vertical="center" wrapText="1"/>
    </xf>
    <xf numFmtId="4" fontId="26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vertical="top"/>
    </xf>
    <xf numFmtId="3" fontId="21" fillId="0" borderId="10" xfId="0" applyNumberFormat="1" applyFont="1" applyFill="1" applyBorder="1" applyAlignment="1">
      <alignment horizontal="center" vertical="top" wrapText="1"/>
    </xf>
    <xf numFmtId="3" fontId="21" fillId="34" borderId="10" xfId="0" applyNumberFormat="1" applyFont="1" applyFill="1" applyBorder="1" applyAlignment="1">
      <alignment horizontal="center" vertical="top" wrapText="1"/>
    </xf>
    <xf numFmtId="0" fontId="28" fillId="0" borderId="10" xfId="0" applyFont="1" applyBorder="1" applyAlignment="1">
      <alignment vertical="top" wrapText="1"/>
    </xf>
    <xf numFmtId="0" fontId="29" fillId="33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26" fillId="0" borderId="0" xfId="0" applyFont="1" applyAlignment="1">
      <alignment vertical="top"/>
    </xf>
    <xf numFmtId="3" fontId="18" fillId="0" borderId="10" xfId="0" applyNumberFormat="1" applyFont="1" applyBorder="1" applyAlignment="1">
      <alignment vertical="top"/>
    </xf>
    <xf numFmtId="4" fontId="21" fillId="0" borderId="10" xfId="42" applyNumberFormat="1" applyFont="1" applyBorder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22" fillId="0" borderId="10" xfId="0" applyFont="1" applyFill="1" applyBorder="1" applyAlignment="1">
      <alignment vertical="top" wrapText="1"/>
    </xf>
    <xf numFmtId="4" fontId="18" fillId="0" borderId="10" xfId="42" applyNumberFormat="1" applyFont="1" applyBorder="1" applyAlignment="1">
      <alignment horizontal="right" vertical="top" wrapText="1"/>
    </xf>
    <xf numFmtId="3" fontId="16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21" fillId="0" borderId="14" xfId="0" applyFont="1" applyFill="1" applyBorder="1" applyAlignment="1">
      <alignment horizontal="left" vertical="top" wrapText="1"/>
    </xf>
    <xf numFmtId="3" fontId="0" fillId="34" borderId="10" xfId="0" applyNumberFormat="1" applyFill="1" applyBorder="1" applyAlignment="1">
      <alignment horizontal="center" vertical="top" wrapText="1"/>
    </xf>
    <xf numFmtId="3" fontId="0" fillId="0" borderId="10" xfId="0" applyNumberFormat="1" applyBorder="1" applyAlignment="1">
      <alignment horizontal="center" vertical="top" wrapText="1"/>
    </xf>
    <xf numFmtId="3" fontId="26" fillId="33" borderId="10" xfId="0" applyNumberFormat="1" applyFont="1" applyFill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right" vertical="top"/>
    </xf>
    <xf numFmtId="0" fontId="18" fillId="0" borderId="12" xfId="0" applyFont="1" applyBorder="1" applyAlignment="1">
      <alignment horizontal="right" vertical="top"/>
    </xf>
    <xf numFmtId="0" fontId="18" fillId="0" borderId="13" xfId="0" applyFont="1" applyBorder="1" applyAlignment="1">
      <alignment horizontal="right" vertical="top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DEE4-7BDE-4F1A-8013-96263892F7DF}">
  <sheetPr>
    <pageSetUpPr fitToPage="1"/>
  </sheetPr>
  <dimension ref="A1:N8"/>
  <sheetViews>
    <sheetView zoomScale="80" zoomScaleNormal="80" workbookViewId="0">
      <selection activeCell="L4" sqref="L4"/>
    </sheetView>
  </sheetViews>
  <sheetFormatPr defaultRowHeight="15" x14ac:dyDescent="0.25"/>
  <cols>
    <col min="1" max="1" width="4" bestFit="1" customWidth="1"/>
    <col min="2" max="2" width="22.85546875" customWidth="1"/>
    <col min="3" max="3" width="42.140625" customWidth="1"/>
    <col min="4" max="4" width="24.28515625" bestFit="1" customWidth="1"/>
    <col min="5" max="5" width="19.140625" customWidth="1"/>
    <col min="6" max="7" width="16.28515625" customWidth="1"/>
    <col min="8" max="8" width="25.42578125" customWidth="1"/>
    <col min="9" max="9" width="17.140625" customWidth="1"/>
    <col min="10" max="10" width="20.5703125" customWidth="1"/>
    <col min="11" max="11" width="20.42578125" bestFit="1" customWidth="1"/>
    <col min="12" max="12" width="17.140625" customWidth="1"/>
    <col min="13" max="13" width="16.7109375" customWidth="1"/>
    <col min="14" max="14" width="15.7109375" customWidth="1"/>
  </cols>
  <sheetData>
    <row r="1" spans="1:14" ht="44.25" customHeight="1" x14ac:dyDescent="0.25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9</v>
      </c>
      <c r="F2" s="2" t="s">
        <v>10</v>
      </c>
      <c r="G2" s="2" t="s">
        <v>11</v>
      </c>
      <c r="H2" s="2" t="s">
        <v>4</v>
      </c>
      <c r="I2" s="2" t="s">
        <v>5</v>
      </c>
      <c r="J2" s="2" t="s">
        <v>57</v>
      </c>
      <c r="K2" s="2" t="s">
        <v>58</v>
      </c>
      <c r="L2" s="2" t="s">
        <v>59</v>
      </c>
      <c r="M2" s="2" t="s">
        <v>60</v>
      </c>
      <c r="N2" s="2" t="s">
        <v>61</v>
      </c>
    </row>
    <row r="3" spans="1:14" ht="168.75" x14ac:dyDescent="0.25">
      <c r="A3" s="7">
        <v>2</v>
      </c>
      <c r="B3" s="4" t="s">
        <v>64</v>
      </c>
      <c r="C3" s="30" t="s">
        <v>65</v>
      </c>
      <c r="D3" s="4" t="s">
        <v>66</v>
      </c>
      <c r="E3" s="4" t="s">
        <v>26</v>
      </c>
      <c r="F3" s="31">
        <v>488</v>
      </c>
      <c r="G3" s="29">
        <v>43</v>
      </c>
      <c r="H3" s="29">
        <v>20984</v>
      </c>
      <c r="I3" s="5" t="s">
        <v>62</v>
      </c>
      <c r="J3" s="7"/>
      <c r="K3" s="35" t="s">
        <v>63</v>
      </c>
      <c r="L3" s="36">
        <v>43</v>
      </c>
      <c r="M3" s="37">
        <v>50</v>
      </c>
      <c r="N3" s="37">
        <v>55</v>
      </c>
    </row>
    <row r="4" spans="1:14" ht="18.75" x14ac:dyDescent="0.25">
      <c r="A4" s="7"/>
      <c r="B4" s="4"/>
      <c r="C4" s="4"/>
      <c r="D4" s="4"/>
      <c r="E4" s="4"/>
      <c r="F4" s="31"/>
      <c r="G4" s="32" t="s">
        <v>12</v>
      </c>
      <c r="H4" s="32">
        <f>SUM(H3:H3)</f>
        <v>20984</v>
      </c>
      <c r="I4" s="5"/>
      <c r="J4" s="7"/>
      <c r="K4" s="7"/>
      <c r="L4" s="32">
        <v>20984</v>
      </c>
      <c r="M4" s="33"/>
      <c r="N4" s="33"/>
    </row>
    <row r="5" spans="1:14" ht="18.75" x14ac:dyDescent="0.25">
      <c r="A5" s="7"/>
      <c r="B5" s="7"/>
      <c r="C5" s="7"/>
      <c r="D5" s="7"/>
      <c r="E5" s="7"/>
      <c r="F5" s="7"/>
      <c r="G5" s="34"/>
      <c r="H5" s="34"/>
      <c r="I5" s="34"/>
      <c r="J5" s="34"/>
      <c r="K5" s="34"/>
    </row>
    <row r="6" spans="1:14" ht="18.75" x14ac:dyDescent="0.25">
      <c r="A6" s="7"/>
      <c r="B6" s="7"/>
      <c r="C6" s="8" t="s">
        <v>6</v>
      </c>
      <c r="D6" s="7"/>
      <c r="E6" s="7"/>
      <c r="F6" s="7"/>
      <c r="G6" s="7"/>
      <c r="H6" s="34" t="s">
        <v>7</v>
      </c>
      <c r="I6" s="34"/>
      <c r="J6" s="34"/>
      <c r="K6" s="34"/>
    </row>
    <row r="7" spans="1:14" ht="18.75" x14ac:dyDescent="0.25">
      <c r="A7" s="7"/>
      <c r="B7" s="7"/>
      <c r="C7" s="8"/>
      <c r="D7" s="7"/>
      <c r="E7" s="7"/>
      <c r="F7" s="7"/>
      <c r="G7" s="7"/>
      <c r="H7" s="34"/>
      <c r="I7" s="34"/>
      <c r="J7" s="34"/>
      <c r="K7" s="34"/>
    </row>
    <row r="8" spans="1:14" ht="18.75" x14ac:dyDescent="0.25">
      <c r="A8" s="7"/>
      <c r="B8" s="7"/>
      <c r="C8" s="8" t="s">
        <v>8</v>
      </c>
      <c r="D8" s="7"/>
      <c r="E8" s="7"/>
      <c r="F8" s="7"/>
      <c r="G8" s="7"/>
      <c r="H8" s="34" t="s">
        <v>67</v>
      </c>
      <c r="I8" s="34"/>
      <c r="J8" s="34"/>
      <c r="K8" s="34"/>
    </row>
  </sheetData>
  <mergeCells count="1">
    <mergeCell ref="A1:K1"/>
  </mergeCells>
  <pageMargins left="0.7" right="0.7" top="0.75" bottom="0.75" header="0.3" footer="0.3"/>
  <pageSetup paperSize="256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topLeftCell="A4" zoomScale="80" zoomScaleNormal="80" workbookViewId="0">
      <selection activeCell="D2" sqref="D1:D1048576"/>
    </sheetView>
  </sheetViews>
  <sheetFormatPr defaultRowHeight="18.75" x14ac:dyDescent="0.25"/>
  <cols>
    <col min="1" max="1" width="6.5703125" style="1" customWidth="1"/>
    <col min="2" max="2" width="37.28515625" style="1" customWidth="1"/>
    <col min="3" max="3" width="68.42578125" style="1" customWidth="1"/>
    <col min="4" max="4" width="26.28515625" style="1" hidden="1" customWidth="1"/>
    <col min="5" max="5" width="15.7109375" style="1" customWidth="1"/>
    <col min="6" max="6" width="17" style="1" customWidth="1"/>
    <col min="7" max="7" width="15.42578125" style="1" customWidth="1"/>
    <col min="8" max="8" width="18.5703125" style="1" customWidth="1"/>
    <col min="9" max="9" width="16.28515625" style="1" customWidth="1"/>
    <col min="10" max="10" width="31" style="1" customWidth="1"/>
    <col min="11" max="11" width="43.85546875" style="1" customWidth="1"/>
    <col min="12" max="12" width="29.42578125" style="1" customWidth="1"/>
    <col min="13" max="16384" width="9.140625" style="1"/>
  </cols>
  <sheetData>
    <row r="1" spans="1:12" ht="39" customHeight="1" x14ac:dyDescent="0.2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</row>
    <row r="2" spans="1:12" s="3" customFormat="1" ht="66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9</v>
      </c>
      <c r="F2" s="2" t="s">
        <v>10</v>
      </c>
      <c r="G2" s="2" t="s">
        <v>11</v>
      </c>
      <c r="H2" s="2" t="s">
        <v>4</v>
      </c>
      <c r="I2" s="2" t="s">
        <v>5</v>
      </c>
      <c r="J2" s="2" t="s">
        <v>52</v>
      </c>
      <c r="K2" s="2" t="s">
        <v>53</v>
      </c>
      <c r="L2" s="2" t="s">
        <v>68</v>
      </c>
    </row>
    <row r="3" spans="1:12" ht="38.25" customHeight="1" x14ac:dyDescent="0.25">
      <c r="A3" s="4">
        <v>1</v>
      </c>
      <c r="B3" s="25" t="s">
        <v>33</v>
      </c>
      <c r="C3" s="4" t="s">
        <v>35</v>
      </c>
      <c r="D3" s="4" t="s">
        <v>29</v>
      </c>
      <c r="E3" s="10" t="s">
        <v>25</v>
      </c>
      <c r="F3" s="10">
        <v>1</v>
      </c>
      <c r="G3" s="11">
        <v>7500</v>
      </c>
      <c r="H3" s="11">
        <v>7500</v>
      </c>
      <c r="I3" s="5" t="s">
        <v>50</v>
      </c>
      <c r="J3" s="22" t="s">
        <v>70</v>
      </c>
      <c r="K3" s="22"/>
      <c r="L3" s="22">
        <v>9400</v>
      </c>
    </row>
    <row r="4" spans="1:12" ht="57.75" customHeight="1" x14ac:dyDescent="0.25">
      <c r="A4" s="4">
        <v>2</v>
      </c>
      <c r="B4" s="9" t="s">
        <v>14</v>
      </c>
      <c r="C4" s="4" t="s">
        <v>38</v>
      </c>
      <c r="D4" s="4" t="s">
        <v>29</v>
      </c>
      <c r="E4" s="10" t="s">
        <v>25</v>
      </c>
      <c r="F4" s="10">
        <v>1</v>
      </c>
      <c r="G4" s="11">
        <v>4500</v>
      </c>
      <c r="H4" s="11">
        <v>4500</v>
      </c>
      <c r="I4" s="5" t="s">
        <v>50</v>
      </c>
      <c r="J4" s="22">
        <v>4200</v>
      </c>
      <c r="K4" s="23">
        <v>4000</v>
      </c>
      <c r="L4" s="22">
        <v>5000</v>
      </c>
    </row>
    <row r="5" spans="1:12" ht="57" customHeight="1" x14ac:dyDescent="0.25">
      <c r="A5" s="4">
        <v>3</v>
      </c>
      <c r="B5" s="9" t="s">
        <v>15</v>
      </c>
      <c r="C5" s="4" t="s">
        <v>39</v>
      </c>
      <c r="D5" s="4" t="s">
        <v>29</v>
      </c>
      <c r="E5" s="10" t="s">
        <v>25</v>
      </c>
      <c r="F5" s="10">
        <v>1</v>
      </c>
      <c r="G5" s="11">
        <v>4500</v>
      </c>
      <c r="H5" s="11">
        <v>4500</v>
      </c>
      <c r="I5" s="5" t="s">
        <v>50</v>
      </c>
      <c r="J5" s="22">
        <v>4200</v>
      </c>
      <c r="K5" s="23">
        <v>4000</v>
      </c>
      <c r="L5" s="22">
        <v>5000</v>
      </c>
    </row>
    <row r="6" spans="1:12" ht="38.25" customHeight="1" x14ac:dyDescent="0.25">
      <c r="A6" s="4">
        <v>4</v>
      </c>
      <c r="B6" s="25" t="s">
        <v>41</v>
      </c>
      <c r="C6" s="4" t="s">
        <v>40</v>
      </c>
      <c r="D6" s="4" t="s">
        <v>29</v>
      </c>
      <c r="E6" s="10" t="s">
        <v>25</v>
      </c>
      <c r="F6" s="10">
        <v>1</v>
      </c>
      <c r="G6" s="11">
        <v>3000</v>
      </c>
      <c r="H6" s="11">
        <v>3000</v>
      </c>
      <c r="I6" s="5" t="s">
        <v>50</v>
      </c>
      <c r="J6" s="22">
        <v>12000</v>
      </c>
      <c r="K6" s="22">
        <v>3500</v>
      </c>
      <c r="L6" s="22">
        <v>12800</v>
      </c>
    </row>
    <row r="7" spans="1:12" ht="38.25" customHeight="1" x14ac:dyDescent="0.25">
      <c r="A7" s="4">
        <v>5</v>
      </c>
      <c r="B7" s="26" t="s">
        <v>54</v>
      </c>
      <c r="C7" s="4" t="s">
        <v>44</v>
      </c>
      <c r="D7" s="4" t="s">
        <v>27</v>
      </c>
      <c r="E7" s="10" t="s">
        <v>25</v>
      </c>
      <c r="F7" s="10">
        <v>1</v>
      </c>
      <c r="G7" s="11">
        <v>120000</v>
      </c>
      <c r="H7" s="11">
        <v>120000</v>
      </c>
      <c r="I7" s="5" t="s">
        <v>50</v>
      </c>
      <c r="J7" s="22" t="s">
        <v>55</v>
      </c>
      <c r="K7" s="23">
        <v>120000</v>
      </c>
      <c r="L7" s="22">
        <v>141000</v>
      </c>
    </row>
    <row r="8" spans="1:12" ht="38.25" customHeight="1" x14ac:dyDescent="0.25">
      <c r="A8" s="4">
        <v>6</v>
      </c>
      <c r="B8" s="25" t="s">
        <v>16</v>
      </c>
      <c r="C8" s="24" t="s">
        <v>34</v>
      </c>
      <c r="D8" s="4" t="s">
        <v>28</v>
      </c>
      <c r="E8" s="10" t="s">
        <v>26</v>
      </c>
      <c r="F8" s="10">
        <v>1</v>
      </c>
      <c r="G8" s="11">
        <v>65000</v>
      </c>
      <c r="H8" s="11">
        <v>65000</v>
      </c>
      <c r="I8" s="5" t="s">
        <v>50</v>
      </c>
      <c r="J8" s="22"/>
      <c r="K8" s="22">
        <v>65000</v>
      </c>
      <c r="L8" s="22"/>
    </row>
    <row r="9" spans="1:12" ht="38.25" customHeight="1" x14ac:dyDescent="0.25">
      <c r="A9" s="4">
        <v>7</v>
      </c>
      <c r="B9" s="9" t="s">
        <v>42</v>
      </c>
      <c r="C9" s="4" t="s">
        <v>45</v>
      </c>
      <c r="D9" s="4" t="s">
        <v>46</v>
      </c>
      <c r="E9" s="10" t="s">
        <v>26</v>
      </c>
      <c r="F9" s="10">
        <v>1</v>
      </c>
      <c r="G9" s="11">
        <v>15500</v>
      </c>
      <c r="H9" s="11">
        <v>15500</v>
      </c>
      <c r="I9" s="5" t="s">
        <v>50</v>
      </c>
      <c r="J9" s="22"/>
      <c r="K9" s="23">
        <v>15500</v>
      </c>
      <c r="L9" s="22"/>
    </row>
    <row r="10" spans="1:12" ht="38.25" customHeight="1" x14ac:dyDescent="0.25">
      <c r="A10" s="4">
        <v>8</v>
      </c>
      <c r="B10" s="9" t="s">
        <v>17</v>
      </c>
      <c r="C10" s="4" t="s">
        <v>43</v>
      </c>
      <c r="D10" s="4" t="s">
        <v>27</v>
      </c>
      <c r="E10" s="10" t="s">
        <v>25</v>
      </c>
      <c r="F10" s="10">
        <v>1</v>
      </c>
      <c r="G10" s="11">
        <v>140000</v>
      </c>
      <c r="H10" s="11">
        <v>140000</v>
      </c>
      <c r="I10" s="5" t="s">
        <v>50</v>
      </c>
      <c r="J10" s="22"/>
      <c r="K10" s="23">
        <v>120000</v>
      </c>
      <c r="L10" s="22"/>
    </row>
    <row r="11" spans="1:12" ht="38.25" customHeight="1" x14ac:dyDescent="0.25">
      <c r="A11" s="4">
        <v>9</v>
      </c>
      <c r="B11" s="9" t="s">
        <v>18</v>
      </c>
      <c r="C11" s="4" t="s">
        <v>36</v>
      </c>
      <c r="D11" s="4" t="s">
        <v>27</v>
      </c>
      <c r="E11" s="10" t="s">
        <v>26</v>
      </c>
      <c r="F11" s="10">
        <v>1</v>
      </c>
      <c r="G11" s="11">
        <v>95000</v>
      </c>
      <c r="H11" s="11">
        <v>95000</v>
      </c>
      <c r="I11" s="5" t="s">
        <v>50</v>
      </c>
      <c r="J11" s="22">
        <v>288000</v>
      </c>
      <c r="K11" s="23">
        <v>95000</v>
      </c>
      <c r="L11" s="22">
        <v>305000</v>
      </c>
    </row>
    <row r="12" spans="1:12" ht="38.25" customHeight="1" x14ac:dyDescent="0.25">
      <c r="A12" s="4">
        <v>10</v>
      </c>
      <c r="B12" s="12" t="s">
        <v>19</v>
      </c>
      <c r="C12" s="4" t="s">
        <v>47</v>
      </c>
      <c r="D12" s="4" t="s">
        <v>30</v>
      </c>
      <c r="E12" s="10" t="s">
        <v>26</v>
      </c>
      <c r="F12" s="10">
        <v>1</v>
      </c>
      <c r="G12" s="11">
        <v>65000</v>
      </c>
      <c r="H12" s="11">
        <v>65000</v>
      </c>
      <c r="I12" s="5" t="s">
        <v>50</v>
      </c>
      <c r="J12" s="23">
        <v>40000</v>
      </c>
      <c r="K12" s="22">
        <v>60000</v>
      </c>
      <c r="L12" s="22">
        <v>55000</v>
      </c>
    </row>
    <row r="13" spans="1:12" ht="75" x14ac:dyDescent="0.25">
      <c r="A13" s="4">
        <v>11</v>
      </c>
      <c r="B13" s="12" t="s">
        <v>20</v>
      </c>
      <c r="C13" s="4" t="s">
        <v>48</v>
      </c>
      <c r="D13" s="4" t="s">
        <v>30</v>
      </c>
      <c r="E13" s="10" t="s">
        <v>26</v>
      </c>
      <c r="F13" s="10">
        <v>1</v>
      </c>
      <c r="G13" s="11">
        <v>60000</v>
      </c>
      <c r="H13" s="11">
        <v>60000</v>
      </c>
      <c r="I13" s="5" t="s">
        <v>50</v>
      </c>
      <c r="J13" s="23">
        <v>40000</v>
      </c>
      <c r="K13" s="22">
        <v>60000</v>
      </c>
      <c r="L13" s="22">
        <v>55000</v>
      </c>
    </row>
    <row r="14" spans="1:12" ht="75" x14ac:dyDescent="0.25">
      <c r="A14" s="4">
        <v>12</v>
      </c>
      <c r="B14" s="13" t="s">
        <v>21</v>
      </c>
      <c r="C14" s="14" t="s">
        <v>49</v>
      </c>
      <c r="D14" s="14" t="s">
        <v>30</v>
      </c>
      <c r="E14" s="18" t="s">
        <v>26</v>
      </c>
      <c r="F14" s="18">
        <v>1</v>
      </c>
      <c r="G14" s="19">
        <v>60000</v>
      </c>
      <c r="H14" s="19">
        <v>60000</v>
      </c>
      <c r="I14" s="15" t="s">
        <v>50</v>
      </c>
      <c r="J14" s="23">
        <v>40000</v>
      </c>
      <c r="K14" s="22">
        <v>60000</v>
      </c>
      <c r="L14" s="22">
        <v>55000</v>
      </c>
    </row>
    <row r="15" spans="1:12" ht="31.5" customHeight="1" x14ac:dyDescent="0.25">
      <c r="A15" s="4">
        <v>13</v>
      </c>
      <c r="B15" s="20" t="s">
        <v>22</v>
      </c>
      <c r="C15" s="27" t="s">
        <v>24</v>
      </c>
      <c r="D15" s="14" t="s">
        <v>31</v>
      </c>
      <c r="E15" s="18" t="s">
        <v>26</v>
      </c>
      <c r="F15" s="16">
        <v>1</v>
      </c>
      <c r="G15" s="17">
        <v>1963600</v>
      </c>
      <c r="H15" s="17">
        <v>1963600</v>
      </c>
      <c r="I15" s="15" t="s">
        <v>50</v>
      </c>
      <c r="J15" s="22" t="s">
        <v>69</v>
      </c>
      <c r="K15" s="22" t="s">
        <v>69</v>
      </c>
      <c r="L15" s="22" t="s">
        <v>69</v>
      </c>
    </row>
    <row r="16" spans="1:12" ht="225" x14ac:dyDescent="0.25">
      <c r="A16" s="4">
        <v>14</v>
      </c>
      <c r="B16" s="20" t="s">
        <v>23</v>
      </c>
      <c r="C16" s="14" t="s">
        <v>37</v>
      </c>
      <c r="D16" s="14" t="s">
        <v>32</v>
      </c>
      <c r="E16" s="18" t="s">
        <v>26</v>
      </c>
      <c r="F16" s="14">
        <v>1</v>
      </c>
      <c r="G16" s="38">
        <v>1481600</v>
      </c>
      <c r="H16" s="38">
        <v>1481600</v>
      </c>
      <c r="I16" s="15" t="s">
        <v>50</v>
      </c>
      <c r="J16" s="22" t="s">
        <v>69</v>
      </c>
      <c r="K16" s="22" t="s">
        <v>69</v>
      </c>
      <c r="L16" s="22" t="s">
        <v>69</v>
      </c>
    </row>
    <row r="17" spans="1:12" x14ac:dyDescent="0.25">
      <c r="A17" s="41" t="s">
        <v>12</v>
      </c>
      <c r="B17" s="42"/>
      <c r="C17" s="42"/>
      <c r="D17" s="42"/>
      <c r="E17" s="42"/>
      <c r="F17" s="42"/>
      <c r="G17" s="43"/>
      <c r="H17" s="6">
        <f>SUM(H3:H16)</f>
        <v>4085200</v>
      </c>
      <c r="I17" s="7"/>
      <c r="J17" s="28">
        <f>J12+J13+J14</f>
        <v>120000</v>
      </c>
      <c r="K17" s="28">
        <f>K4+K5+K7+K9+K10+K11</f>
        <v>358500</v>
      </c>
      <c r="L17" s="7"/>
    </row>
    <row r="18" spans="1:12" x14ac:dyDescent="0.25">
      <c r="A18" s="7"/>
      <c r="B18" s="7"/>
      <c r="C18" s="7"/>
      <c r="D18" s="7"/>
      <c r="E18" s="7"/>
      <c r="F18" s="7"/>
      <c r="G18" s="7"/>
      <c r="H18" s="6"/>
      <c r="I18" s="7"/>
      <c r="J18" s="7"/>
    </row>
    <row r="19" spans="1:12" x14ac:dyDescent="0.25">
      <c r="A19" s="7"/>
      <c r="B19" s="7"/>
      <c r="C19" s="8" t="s">
        <v>6</v>
      </c>
      <c r="D19" s="8"/>
      <c r="E19" s="8"/>
      <c r="F19" s="8"/>
      <c r="G19" s="8"/>
      <c r="H19" s="8" t="s">
        <v>7</v>
      </c>
      <c r="I19" s="8"/>
      <c r="J19" s="7"/>
    </row>
    <row r="20" spans="1:12" ht="22.9" customHeight="1" x14ac:dyDescent="0.25">
      <c r="A20" s="7"/>
      <c r="B20" s="7"/>
      <c r="C20" s="8"/>
      <c r="D20" s="8"/>
      <c r="E20" s="8"/>
      <c r="F20" s="8"/>
      <c r="G20" s="8"/>
      <c r="H20" s="8"/>
      <c r="I20" s="8"/>
      <c r="J20" s="7"/>
    </row>
    <row r="21" spans="1:12" x14ac:dyDescent="0.25">
      <c r="A21" s="7"/>
      <c r="B21" s="7"/>
      <c r="C21" s="8" t="s">
        <v>8</v>
      </c>
      <c r="D21" s="8"/>
      <c r="E21" s="8"/>
      <c r="F21" s="8"/>
      <c r="G21" s="8"/>
      <c r="H21" s="21" t="s">
        <v>13</v>
      </c>
      <c r="I21" s="8"/>
      <c r="J21" s="7"/>
    </row>
    <row r="22" spans="1:1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</row>
  </sheetData>
  <mergeCells count="2">
    <mergeCell ref="A1:J1"/>
    <mergeCell ref="A17:G17"/>
  </mergeCells>
  <pageMargins left="0.25" right="0.25" top="0.75" bottom="0.75" header="0.3" footer="0.3"/>
  <pageSetup paperSize="256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Рамазанова_25-27</vt:lpstr>
      <vt:lpstr>Кадырова</vt:lpstr>
      <vt:lpstr>Кадырова!Область_печати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2025-07-04T11:08:37Z</cp:lastPrinted>
  <dcterms:created xsi:type="dcterms:W3CDTF">2025-02-04T12:14:25Z</dcterms:created>
  <dcterms:modified xsi:type="dcterms:W3CDTF">2025-08-14T06:44:09Z</dcterms:modified>
</cp:coreProperties>
</file>